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995" windowHeight="13275"/>
  </bookViews>
  <sheets>
    <sheet name="SUMMARY with LBE" sheetId="2" r:id="rId1"/>
  </sheets>
  <definedNames>
    <definedName name="_xlnm.Print_Area" localSheetId="0">'SUMMARY with LBE'!$B$1:$Y$24</definedName>
    <definedName name="_xlnm.Print_Titles" localSheetId="0">'SUMMARY with LBE'!$3:$3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2" l="1"/>
  <c r="T7" i="2"/>
  <c r="T6" i="2"/>
  <c r="T5" i="2"/>
  <c r="E10" i="2"/>
  <c r="E14" i="2"/>
  <c r="U10" i="2"/>
  <c r="E17" i="2" l="1"/>
  <c r="V8" i="2"/>
  <c r="N14" i="2"/>
  <c r="N10" i="2"/>
  <c r="H14" i="2"/>
  <c r="I14" i="2"/>
  <c r="J14" i="2"/>
  <c r="K14" i="2"/>
  <c r="L14" i="2"/>
  <c r="M14" i="2"/>
  <c r="O14" i="2"/>
  <c r="P14" i="2"/>
  <c r="Q14" i="2"/>
  <c r="R14" i="2"/>
  <c r="S14" i="2"/>
  <c r="H10" i="2"/>
  <c r="I10" i="2"/>
  <c r="J10" i="2"/>
  <c r="K10" i="2"/>
  <c r="L10" i="2"/>
  <c r="M10" i="2"/>
  <c r="O10" i="2"/>
  <c r="P10" i="2"/>
  <c r="Q10" i="2"/>
  <c r="R10" i="2"/>
  <c r="L17" i="2" s="1"/>
  <c r="S10" i="2"/>
  <c r="T12" i="2"/>
  <c r="V12" i="2" s="1"/>
  <c r="X12" i="2" s="1"/>
  <c r="T13" i="2"/>
  <c r="T11" i="2"/>
  <c r="V11" i="2" s="1"/>
  <c r="V7" i="2"/>
  <c r="V6" i="2"/>
  <c r="V5" i="2"/>
  <c r="U14" i="2"/>
  <c r="G14" i="2"/>
  <c r="F14" i="2"/>
  <c r="G10" i="2"/>
  <c r="Y1" i="2"/>
  <c r="X10" i="2"/>
  <c r="X11" i="2" l="1"/>
  <c r="J15" i="2"/>
  <c r="F10" i="2"/>
  <c r="T14" i="2"/>
  <c r="T9" i="2"/>
  <c r="V9" i="2" s="1"/>
  <c r="V10" i="2" s="1"/>
  <c r="I15" i="2"/>
  <c r="L15" i="2"/>
  <c r="P15" i="2"/>
  <c r="S15" i="2"/>
  <c r="M15" i="2"/>
  <c r="K15" i="2"/>
  <c r="O15" i="2"/>
  <c r="N15" i="2"/>
  <c r="U15" i="2"/>
  <c r="Q15" i="2"/>
  <c r="H15" i="2"/>
  <c r="V13" i="2"/>
  <c r="R15" i="2"/>
  <c r="G15" i="2"/>
  <c r="L27" i="2" l="1"/>
  <c r="T15" i="2"/>
  <c r="T10" i="2"/>
  <c r="T27" i="2" s="1"/>
  <c r="F15" i="2"/>
  <c r="V14" i="2"/>
  <c r="V15" i="2" s="1"/>
  <c r="X13" i="2"/>
  <c r="V17" i="2" l="1"/>
  <c r="L18" i="2"/>
  <c r="X14" i="2"/>
  <c r="X15" i="2" s="1"/>
  <c r="X18" i="2" s="1"/>
  <c r="X22" i="2" s="1"/>
  <c r="X24" i="2" s="1"/>
</calcChain>
</file>

<file path=xl/sharedStrings.xml><?xml version="1.0" encoding="utf-8"?>
<sst xmlns="http://schemas.openxmlformats.org/spreadsheetml/2006/main" count="64" uniqueCount="51">
  <si>
    <t>POSF#</t>
  </si>
  <si>
    <t>Proj Desc</t>
  </si>
  <si>
    <t>Comment</t>
  </si>
  <si>
    <t>-</t>
  </si>
  <si>
    <t>Initial Budget</t>
  </si>
  <si>
    <t>Change Order / Extension</t>
  </si>
  <si>
    <t>Remaining Budget</t>
  </si>
  <si>
    <t>Sub Total</t>
  </si>
  <si>
    <t>TOTAL</t>
  </si>
  <si>
    <t>CSO Date</t>
  </si>
  <si>
    <t>11/21/16 - 5/18/17</t>
  </si>
  <si>
    <t>TOTAL TEAM SPEND</t>
  </si>
  <si>
    <t>CSO Closed Date</t>
  </si>
  <si>
    <t>Re-Assignable Funds</t>
  </si>
  <si>
    <t>TOTAL TEAM SPEND AND REMAINING BUDGET</t>
  </si>
  <si>
    <t>CONTRACT BUDGET</t>
  </si>
  <si>
    <t>UNASSIGNED BUDGET</t>
  </si>
  <si>
    <t>TOTAL SPEND, REMAINING, AND RE-ASIGNABLE BUDGET</t>
  </si>
  <si>
    <t>FULL TEAM SPEND</t>
  </si>
  <si>
    <t>Spend to Date by JV or Sub</t>
  </si>
  <si>
    <t>CSO</t>
  </si>
  <si>
    <t>Budget</t>
  </si>
  <si>
    <t>Total LBE Spend</t>
  </si>
  <si>
    <t>% of Total Spend</t>
  </si>
  <si>
    <t>UNASSIGNED BUDGET AND RE-ASIGNABLE BUDGET</t>
  </si>
  <si>
    <t>check total</t>
  </si>
  <si>
    <t>Total Assigned Budget</t>
  </si>
  <si>
    <t>CSO-XX-01</t>
  </si>
  <si>
    <t>CSO-XX-02</t>
  </si>
  <si>
    <t>CSO-XX-03</t>
  </si>
  <si>
    <t>Prime Consultant 1</t>
  </si>
  <si>
    <t>Prime Consultant 2</t>
  </si>
  <si>
    <t>Subconsultant 1</t>
  </si>
  <si>
    <t>Subconsultant 2</t>
  </si>
  <si>
    <t>Subconsultant 3</t>
  </si>
  <si>
    <t>Subconsultant 4</t>
  </si>
  <si>
    <t>Subconsultant 5</t>
  </si>
  <si>
    <t>Subconsultant 6 (LBE)</t>
  </si>
  <si>
    <t>Subconsultant 7 (LBE)</t>
  </si>
  <si>
    <t>Subconsultant 8 (LBE)</t>
  </si>
  <si>
    <t>Subconsultant 9 (LBE)</t>
  </si>
  <si>
    <t>Subconsultant 10 (LBE)</t>
  </si>
  <si>
    <t>Subconsultant 11 (LBE)</t>
  </si>
  <si>
    <t>Subconsultant 12 (LBE)</t>
  </si>
  <si>
    <t>Task 1</t>
  </si>
  <si>
    <t>Task 2</t>
  </si>
  <si>
    <t>Task 3</t>
  </si>
  <si>
    <t>Task 4</t>
  </si>
  <si>
    <t>Task 5</t>
  </si>
  <si>
    <t>Task 6</t>
  </si>
  <si>
    <t>Total Contract Work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</si>
</sst>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thick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 vertical="center" wrapText="1"/>
    </xf>
    <xf numFmtId="164" fontId="0" fillId="0" borderId="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0" borderId="1" xfId="0" applyNumberForma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left" vertical="center" wrapText="1"/>
    </xf>
    <xf numFmtId="165" fontId="0" fillId="0" borderId="18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Font="1" applyBorder="1" applyAlignment="1">
      <alignment horizontal="left" vertical="center" wrapText="1"/>
    </xf>
    <xf numFmtId="165" fontId="1" fillId="0" borderId="21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164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/>
    </xf>
    <xf numFmtId="165" fontId="0" fillId="0" borderId="0" xfId="0" applyNumberFormat="1"/>
    <xf numFmtId="0" fontId="0" fillId="3" borderId="0" xfId="0" applyFill="1"/>
    <xf numFmtId="0" fontId="0" fillId="3" borderId="0" xfId="0" applyFill="1" applyAlignment="1">
      <alignment horizontal="left" wrapText="1"/>
    </xf>
    <xf numFmtId="0" fontId="1" fillId="3" borderId="0" xfId="0" applyFont="1" applyFill="1"/>
    <xf numFmtId="14" fontId="0" fillId="3" borderId="0" xfId="0" applyNumberFormat="1" applyFill="1"/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/>
    </xf>
    <xf numFmtId="165" fontId="0" fillId="0" borderId="28" xfId="0" applyNumberFormat="1" applyFont="1" applyBorder="1" applyAlignment="1">
      <alignment horizontal="center" vertical="center"/>
    </xf>
    <xf numFmtId="165" fontId="0" fillId="0" borderId="29" xfId="0" applyNumberFormat="1" applyFont="1" applyBorder="1" applyAlignment="1">
      <alignment horizontal="center" vertical="center"/>
    </xf>
    <xf numFmtId="0" fontId="1" fillId="2" borderId="31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2" borderId="32" xfId="0" applyFont="1" applyFill="1" applyBorder="1" applyAlignment="1">
      <alignment horizontal="right" indent="1"/>
    </xf>
    <xf numFmtId="164" fontId="0" fillId="0" borderId="32" xfId="0" applyNumberFormat="1" applyFill="1" applyBorder="1"/>
    <xf numFmtId="0" fontId="0" fillId="3" borderId="34" xfId="0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6" xfId="0" applyFill="1" applyBorder="1" applyAlignment="1">
      <alignment horizontal="right" wrapText="1"/>
    </xf>
    <xf numFmtId="165" fontId="0" fillId="0" borderId="36" xfId="0" applyNumberFormat="1" applyFill="1" applyBorder="1" applyAlignment="1">
      <alignment horizontal="center"/>
    </xf>
    <xf numFmtId="164" fontId="0" fillId="0" borderId="36" xfId="0" applyNumberFormat="1" applyFill="1" applyBorder="1"/>
    <xf numFmtId="0" fontId="0" fillId="3" borderId="37" xfId="0" applyFill="1" applyBorder="1"/>
    <xf numFmtId="0" fontId="1" fillId="0" borderId="0" xfId="0" applyFont="1" applyAlignment="1">
      <alignment horizontal="right"/>
    </xf>
    <xf numFmtId="165" fontId="1" fillId="0" borderId="33" xfId="0" applyNumberFormat="1" applyFont="1" applyBorder="1"/>
    <xf numFmtId="165" fontId="1" fillId="4" borderId="12" xfId="0" applyNumberFormat="1" applyFont="1" applyFill="1" applyBorder="1" applyAlignment="1">
      <alignment horizontal="right" vertical="center" wrapText="1"/>
    </xf>
    <xf numFmtId="165" fontId="1" fillId="4" borderId="14" xfId="1" applyNumberFormat="1" applyFont="1" applyFill="1" applyBorder="1" applyAlignment="1">
      <alignment horizontal="center" vertical="center" wrapText="1"/>
    </xf>
    <xf numFmtId="165" fontId="1" fillId="4" borderId="13" xfId="1" applyNumberFormat="1" applyFont="1" applyFill="1" applyBorder="1" applyAlignment="1">
      <alignment horizontal="center" vertical="center" wrapText="1"/>
    </xf>
    <xf numFmtId="165" fontId="0" fillId="4" borderId="15" xfId="0" applyNumberFormat="1" applyFill="1" applyBorder="1" applyAlignment="1">
      <alignment horizontal="center" vertical="center"/>
    </xf>
    <xf numFmtId="165" fontId="1" fillId="4" borderId="12" xfId="1" applyNumberFormat="1" applyFont="1" applyFill="1" applyBorder="1" applyAlignment="1">
      <alignment horizontal="center" vertical="center" wrapText="1"/>
    </xf>
    <xf numFmtId="165" fontId="0" fillId="0" borderId="28" xfId="0" applyNumberFormat="1" applyBorder="1" applyAlignment="1">
      <alignment horizontal="center" vertical="center"/>
    </xf>
    <xf numFmtId="165" fontId="1" fillId="0" borderId="20" xfId="1" applyNumberFormat="1" applyFont="1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164" fontId="0" fillId="0" borderId="44" xfId="0" applyNumberFormat="1" applyBorder="1" applyAlignment="1">
      <alignment horizontal="center" vertical="center"/>
    </xf>
    <xf numFmtId="165" fontId="3" fillId="0" borderId="45" xfId="0" applyNumberFormat="1" applyFont="1" applyFill="1" applyBorder="1" applyAlignment="1">
      <alignment horizontal="center" vertical="center"/>
    </xf>
    <xf numFmtId="165" fontId="1" fillId="4" borderId="46" xfId="1" applyNumberFormat="1" applyFont="1" applyFill="1" applyBorder="1" applyAlignment="1">
      <alignment horizontal="center" vertical="center" wrapText="1"/>
    </xf>
    <xf numFmtId="165" fontId="1" fillId="0" borderId="16" xfId="1" applyNumberFormat="1" applyFont="1" applyBorder="1" applyAlignment="1">
      <alignment horizontal="center" vertical="center" wrapText="1"/>
    </xf>
    <xf numFmtId="165" fontId="1" fillId="0" borderId="47" xfId="1" applyNumberFormat="1" applyFont="1" applyBorder="1" applyAlignment="1">
      <alignment horizontal="center" vertical="center" wrapText="1"/>
    </xf>
    <xf numFmtId="165" fontId="0" fillId="0" borderId="48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165" fontId="1" fillId="2" borderId="16" xfId="1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166" fontId="0" fillId="0" borderId="0" xfId="1" applyNumberFormat="1" applyFont="1"/>
    <xf numFmtId="165" fontId="0" fillId="5" borderId="39" xfId="0" applyNumberFormat="1" applyFill="1" applyBorder="1" applyAlignment="1">
      <alignment horizontal="center" vertical="center"/>
    </xf>
    <xf numFmtId="165" fontId="1" fillId="5" borderId="21" xfId="1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0" xfId="0" applyAlignment="1">
      <alignment horizontal="right"/>
    </xf>
    <xf numFmtId="9" fontId="1" fillId="0" borderId="33" xfId="2" applyFont="1" applyBorder="1"/>
    <xf numFmtId="165" fontId="1" fillId="2" borderId="33" xfId="1" applyNumberFormat="1" applyFont="1" applyFill="1" applyBorder="1" applyAlignment="1">
      <alignment horizontal="center" vertical="center" wrapText="1"/>
    </xf>
    <xf numFmtId="165" fontId="1" fillId="2" borderId="47" xfId="1" applyNumberFormat="1" applyFont="1" applyFill="1" applyBorder="1" applyAlignment="1">
      <alignment horizontal="center" vertical="center" wrapText="1"/>
    </xf>
    <xf numFmtId="165" fontId="1" fillId="2" borderId="21" xfId="1" applyNumberFormat="1" applyFont="1" applyFill="1" applyBorder="1" applyAlignment="1">
      <alignment horizontal="center" vertical="center" wrapText="1"/>
    </xf>
    <xf numFmtId="14" fontId="1" fillId="6" borderId="21" xfId="1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1" fillId="0" borderId="22" xfId="0" applyNumberFormat="1" applyFont="1" applyFill="1" applyBorder="1" applyAlignment="1">
      <alignment horizontal="right"/>
    </xf>
    <xf numFmtId="165" fontId="1" fillId="0" borderId="26" xfId="0" applyNumberFormat="1" applyFont="1" applyFill="1" applyBorder="1" applyAlignment="1">
      <alignment horizontal="right"/>
    </xf>
    <xf numFmtId="165" fontId="1" fillId="0" borderId="47" xfId="0" applyNumberFormat="1" applyFont="1" applyFill="1" applyBorder="1" applyAlignment="1">
      <alignment horizontal="right"/>
    </xf>
    <xf numFmtId="165" fontId="1" fillId="2" borderId="51" xfId="1" applyNumberFormat="1" applyFont="1" applyFill="1" applyBorder="1" applyAlignment="1">
      <alignment horizontal="center" vertical="center" wrapText="1"/>
    </xf>
    <xf numFmtId="165" fontId="1" fillId="2" borderId="52" xfId="1" applyNumberFormat="1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6" borderId="5" xfId="0" applyNumberFormat="1" applyFill="1" applyBorder="1" applyAlignment="1">
      <alignment horizontal="center" vertical="center"/>
    </xf>
    <xf numFmtId="164" fontId="0" fillId="6" borderId="3" xfId="0" applyNumberFormat="1" applyFill="1" applyBorder="1" applyAlignment="1">
      <alignment horizontal="center" vertical="center"/>
    </xf>
    <xf numFmtId="164" fontId="0" fillId="6" borderId="11" xfId="0" applyNumberFormat="1" applyFill="1" applyBorder="1" applyAlignment="1">
      <alignment horizontal="center" vertical="center"/>
    </xf>
    <xf numFmtId="14" fontId="1" fillId="6" borderId="5" xfId="1" applyNumberFormat="1" applyFont="1" applyFill="1" applyBorder="1" applyAlignment="1">
      <alignment horizontal="center" vertical="center" wrapText="1"/>
    </xf>
    <xf numFmtId="14" fontId="1" fillId="6" borderId="3" xfId="1" applyNumberFormat="1" applyFont="1" applyFill="1" applyBorder="1" applyAlignment="1">
      <alignment horizontal="center" vertical="center" wrapText="1"/>
    </xf>
    <xf numFmtId="14" fontId="1" fillId="6" borderId="11" xfId="1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tabSelected="1" zoomScale="85" zoomScaleNormal="85" zoomScaleSheetLayoutView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X22" sqref="X22"/>
    </sheetView>
  </sheetViews>
  <sheetFormatPr defaultColWidth="8.85546875" defaultRowHeight="15" x14ac:dyDescent="0.25"/>
  <cols>
    <col min="1" max="1" width="2.85546875" style="15" customWidth="1"/>
    <col min="2" max="2" width="13" style="15" customWidth="1"/>
    <col min="3" max="3" width="12.140625" style="15" customWidth="1"/>
    <col min="4" max="4" width="29.85546875" style="2" bestFit="1" customWidth="1"/>
    <col min="5" max="5" width="13.42578125" style="15" customWidth="1"/>
    <col min="6" max="7" width="14.28515625" style="15" customWidth="1"/>
    <col min="8" max="19" width="9.85546875" style="15" customWidth="1"/>
    <col min="20" max="20" width="14.28515625" style="15" customWidth="1"/>
    <col min="21" max="21" width="14.85546875" style="15" customWidth="1"/>
    <col min="22" max="22" width="12.7109375" style="1" customWidth="1"/>
    <col min="23" max="23" width="18.85546875" style="1" customWidth="1"/>
    <col min="24" max="24" width="14.28515625" style="1" customWidth="1"/>
    <col min="25" max="25" width="22.140625" style="15" customWidth="1"/>
    <col min="26" max="27" width="8.85546875" style="15"/>
    <col min="28" max="28" width="11.85546875" style="15" customWidth="1"/>
    <col min="29" max="29" width="11.140625" style="15" customWidth="1"/>
    <col min="30" max="16384" width="8.85546875" style="15"/>
  </cols>
  <sheetData>
    <row r="1" spans="1:28" ht="15.75" thickBot="1" x14ac:dyDescent="0.3">
      <c r="B1" s="21" t="s">
        <v>50</v>
      </c>
      <c r="C1" s="21"/>
      <c r="D1" s="22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3"/>
      <c r="W1" s="23"/>
      <c r="X1" s="23"/>
      <c r="Y1" s="24">
        <f ca="1">NOW()</f>
        <v>43535.411326620371</v>
      </c>
    </row>
    <row r="2" spans="1:28" ht="15.75" thickBot="1" x14ac:dyDescent="0.3">
      <c r="B2" s="89" t="s">
        <v>20</v>
      </c>
      <c r="C2" s="90"/>
      <c r="D2" s="90"/>
      <c r="E2" s="90"/>
      <c r="F2" s="86" t="s">
        <v>19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8"/>
      <c r="T2" s="90" t="s">
        <v>21</v>
      </c>
      <c r="U2" s="90"/>
      <c r="V2" s="90"/>
      <c r="W2" s="90"/>
      <c r="X2" s="90"/>
      <c r="Y2" s="91"/>
    </row>
    <row r="3" spans="1:28" s="16" customFormat="1" ht="69.599999999999994" customHeight="1" thickTop="1" thickBot="1" x14ac:dyDescent="0.3">
      <c r="B3" s="64" t="s">
        <v>0</v>
      </c>
      <c r="C3" s="65" t="s">
        <v>9</v>
      </c>
      <c r="D3" s="67" t="s">
        <v>1</v>
      </c>
      <c r="E3" s="68" t="s">
        <v>4</v>
      </c>
      <c r="F3" s="55" t="s">
        <v>30</v>
      </c>
      <c r="G3" s="18" t="s">
        <v>31</v>
      </c>
      <c r="H3" s="18" t="s">
        <v>32</v>
      </c>
      <c r="I3" s="18" t="s">
        <v>33</v>
      </c>
      <c r="J3" s="18" t="s">
        <v>34</v>
      </c>
      <c r="K3" s="18" t="s">
        <v>35</v>
      </c>
      <c r="L3" s="18" t="s">
        <v>36</v>
      </c>
      <c r="M3" s="18" t="s">
        <v>37</v>
      </c>
      <c r="N3" s="18" t="s">
        <v>38</v>
      </c>
      <c r="O3" s="18" t="s">
        <v>39</v>
      </c>
      <c r="P3" s="18" t="s">
        <v>40</v>
      </c>
      <c r="Q3" s="18" t="s">
        <v>41</v>
      </c>
      <c r="R3" s="18" t="s">
        <v>42</v>
      </c>
      <c r="S3" s="18" t="s">
        <v>43</v>
      </c>
      <c r="T3" s="65" t="s">
        <v>18</v>
      </c>
      <c r="U3" s="66" t="s">
        <v>5</v>
      </c>
      <c r="V3" s="66" t="s">
        <v>6</v>
      </c>
      <c r="W3" s="68" t="s">
        <v>12</v>
      </c>
      <c r="X3" s="68" t="s">
        <v>13</v>
      </c>
      <c r="Y3" s="69" t="s">
        <v>2</v>
      </c>
    </row>
    <row r="4" spans="1:28" x14ac:dyDescent="0.25">
      <c r="B4" s="92" t="s">
        <v>27</v>
      </c>
      <c r="C4" s="28">
        <v>42688</v>
      </c>
      <c r="D4" s="3" t="s">
        <v>44</v>
      </c>
      <c r="E4" s="30" t="s">
        <v>3</v>
      </c>
      <c r="F4" s="56" t="s">
        <v>3</v>
      </c>
      <c r="G4" s="17" t="s">
        <v>3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4"/>
      <c r="T4" s="54" t="s">
        <v>3</v>
      </c>
      <c r="U4" s="17" t="s">
        <v>3</v>
      </c>
      <c r="V4" s="17" t="s">
        <v>3</v>
      </c>
      <c r="W4" s="98"/>
      <c r="X4" s="30" t="s">
        <v>3</v>
      </c>
      <c r="Y4" s="4"/>
    </row>
    <row r="5" spans="1:28" x14ac:dyDescent="0.25">
      <c r="B5" s="93"/>
      <c r="C5" s="27">
        <v>42695</v>
      </c>
      <c r="D5" s="6" t="s">
        <v>45</v>
      </c>
      <c r="E5" s="51"/>
      <c r="F5" s="5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9"/>
      <c r="T5" s="71">
        <f>SUM(F5:S5)</f>
        <v>0</v>
      </c>
      <c r="U5" s="8">
        <v>0</v>
      </c>
      <c r="V5" s="71">
        <f>E5+U5-T5</f>
        <v>0</v>
      </c>
      <c r="W5" s="99"/>
      <c r="X5" s="31"/>
      <c r="Y5" s="9"/>
      <c r="AA5" s="20"/>
    </row>
    <row r="6" spans="1:28" ht="30" x14ac:dyDescent="0.25">
      <c r="B6" s="93"/>
      <c r="C6" s="29" t="s">
        <v>10</v>
      </c>
      <c r="D6" s="6" t="s">
        <v>46</v>
      </c>
      <c r="E6" s="51"/>
      <c r="F6" s="5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9"/>
      <c r="T6" s="71">
        <f>SUM(F6:S6)</f>
        <v>0</v>
      </c>
      <c r="U6" s="8">
        <v>0</v>
      </c>
      <c r="V6" s="71">
        <f t="shared" ref="V6:V9" si="0">E6+U6-T6</f>
        <v>0</v>
      </c>
      <c r="W6" s="99"/>
      <c r="X6" s="31"/>
      <c r="Y6" s="9"/>
    </row>
    <row r="7" spans="1:28" x14ac:dyDescent="0.25">
      <c r="B7" s="93"/>
      <c r="C7" s="27">
        <v>43110</v>
      </c>
      <c r="D7" s="6" t="s">
        <v>47</v>
      </c>
      <c r="E7" s="51"/>
      <c r="F7" s="5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"/>
      <c r="T7" s="71">
        <f>SUM(F7:S7)</f>
        <v>0</v>
      </c>
      <c r="U7" s="8">
        <v>0</v>
      </c>
      <c r="V7" s="71">
        <f t="shared" si="0"/>
        <v>0</v>
      </c>
      <c r="W7" s="99"/>
      <c r="X7" s="31"/>
      <c r="Y7" s="9"/>
    </row>
    <row r="8" spans="1:28" x14ac:dyDescent="0.25">
      <c r="B8" s="93"/>
      <c r="C8" s="27">
        <v>43143</v>
      </c>
      <c r="D8" s="6" t="s">
        <v>48</v>
      </c>
      <c r="E8" s="51"/>
      <c r="F8" s="5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9"/>
      <c r="T8" s="71">
        <f>SUM(F8:S8)</f>
        <v>0</v>
      </c>
      <c r="U8" s="8">
        <v>0</v>
      </c>
      <c r="V8" s="71">
        <f t="shared" si="0"/>
        <v>0</v>
      </c>
      <c r="W8" s="99"/>
      <c r="X8" s="31"/>
      <c r="Y8" s="9"/>
    </row>
    <row r="9" spans="1:28" x14ac:dyDescent="0.25">
      <c r="B9" s="93"/>
      <c r="C9" s="27">
        <v>43143</v>
      </c>
      <c r="D9" s="6" t="s">
        <v>49</v>
      </c>
      <c r="E9" s="51"/>
      <c r="F9" s="5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  <c r="T9" s="71">
        <f>SUM(F9:S9)</f>
        <v>0</v>
      </c>
      <c r="U9" s="8">
        <v>0</v>
      </c>
      <c r="V9" s="71">
        <f t="shared" si="0"/>
        <v>0</v>
      </c>
      <c r="W9" s="99"/>
      <c r="X9" s="31"/>
      <c r="Y9" s="9"/>
    </row>
    <row r="10" spans="1:28" ht="15.75" thickBot="1" x14ac:dyDescent="0.3">
      <c r="B10" s="94"/>
      <c r="C10" s="25"/>
      <c r="D10" s="46" t="s">
        <v>7</v>
      </c>
      <c r="E10" s="50">
        <f>SUBTOTAL(9,E4:E9)</f>
        <v>0</v>
      </c>
      <c r="F10" s="58">
        <f>SUBTOTAL(9,F4:F9)</f>
        <v>0</v>
      </c>
      <c r="G10" s="48">
        <f>SUBTOTAL(9,G4:G9)</f>
        <v>0</v>
      </c>
      <c r="H10" s="48">
        <f t="shared" ref="H10:S10" si="1">SUBTOTAL(9,H4:H9)</f>
        <v>0</v>
      </c>
      <c r="I10" s="48">
        <f t="shared" si="1"/>
        <v>0</v>
      </c>
      <c r="J10" s="48">
        <f t="shared" si="1"/>
        <v>0</v>
      </c>
      <c r="K10" s="48">
        <f t="shared" si="1"/>
        <v>0</v>
      </c>
      <c r="L10" s="48">
        <f t="shared" si="1"/>
        <v>0</v>
      </c>
      <c r="M10" s="48">
        <f t="shared" si="1"/>
        <v>0</v>
      </c>
      <c r="N10" s="48">
        <f t="shared" si="1"/>
        <v>0</v>
      </c>
      <c r="O10" s="48">
        <f t="shared" si="1"/>
        <v>0</v>
      </c>
      <c r="P10" s="48">
        <f t="shared" si="1"/>
        <v>0</v>
      </c>
      <c r="Q10" s="48">
        <f t="shared" si="1"/>
        <v>0</v>
      </c>
      <c r="R10" s="48">
        <f t="shared" si="1"/>
        <v>0</v>
      </c>
      <c r="S10" s="48">
        <f t="shared" si="1"/>
        <v>0</v>
      </c>
      <c r="T10" s="48">
        <f>SUBTOTAL(9,T4:T9)</f>
        <v>0</v>
      </c>
      <c r="U10" s="48">
        <f>SUBTOTAL(9,U4:U9)</f>
        <v>0</v>
      </c>
      <c r="V10" s="48">
        <f>SUBTOTAL(9,V4:V9)</f>
        <v>0</v>
      </c>
      <c r="W10" s="100"/>
      <c r="X10" s="48">
        <f>SUBTOTAL(9,X4:X9)</f>
        <v>0</v>
      </c>
      <c r="Y10" s="49" t="s">
        <v>3</v>
      </c>
      <c r="AB10" s="20"/>
    </row>
    <row r="11" spans="1:28" ht="15.75" thickBot="1" x14ac:dyDescent="0.3">
      <c r="B11" s="5" t="s">
        <v>28</v>
      </c>
      <c r="C11" s="26"/>
      <c r="D11" s="13" t="s">
        <v>44</v>
      </c>
      <c r="E11" s="52"/>
      <c r="F11" s="5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60"/>
      <c r="T11" s="72">
        <f>SUM(F11:S11)</f>
        <v>0</v>
      </c>
      <c r="U11" s="14">
        <v>0</v>
      </c>
      <c r="V11" s="72">
        <f t="shared" ref="V11:V13" si="2">E11+U11-T11</f>
        <v>0</v>
      </c>
      <c r="W11" s="79">
        <v>42739</v>
      </c>
      <c r="X11" s="14">
        <f>V11</f>
        <v>0</v>
      </c>
      <c r="Y11" s="19"/>
    </row>
    <row r="12" spans="1:28" x14ac:dyDescent="0.25">
      <c r="B12" s="93" t="s">
        <v>29</v>
      </c>
      <c r="C12" s="95">
        <v>42739</v>
      </c>
      <c r="D12" s="10" t="s">
        <v>44</v>
      </c>
      <c r="E12" s="53"/>
      <c r="F12" s="6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71">
        <f>SUM(F12:S12)</f>
        <v>0</v>
      </c>
      <c r="U12" s="11">
        <v>0</v>
      </c>
      <c r="V12" s="71">
        <f t="shared" si="2"/>
        <v>0</v>
      </c>
      <c r="W12" s="101">
        <v>42819</v>
      </c>
      <c r="X12" s="32">
        <f>V12</f>
        <v>0</v>
      </c>
      <c r="Y12" s="12"/>
    </row>
    <row r="13" spans="1:28" x14ac:dyDescent="0.25">
      <c r="B13" s="93"/>
      <c r="C13" s="96"/>
      <c r="D13" s="6" t="s">
        <v>45</v>
      </c>
      <c r="E13" s="51"/>
      <c r="F13" s="6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9"/>
      <c r="T13" s="71">
        <f>SUM(F13:S13)</f>
        <v>0</v>
      </c>
      <c r="U13" s="8">
        <v>0</v>
      </c>
      <c r="V13" s="71">
        <f t="shared" si="2"/>
        <v>0</v>
      </c>
      <c r="W13" s="102"/>
      <c r="X13" s="32">
        <f>V13</f>
        <v>0</v>
      </c>
      <c r="Y13" s="9"/>
    </row>
    <row r="14" spans="1:28" ht="15.75" thickBot="1" x14ac:dyDescent="0.3">
      <c r="B14" s="94"/>
      <c r="C14" s="97"/>
      <c r="D14" s="46" t="s">
        <v>7</v>
      </c>
      <c r="E14" s="50">
        <f>SUBTOTAL(9,E12:E13)</f>
        <v>0</v>
      </c>
      <c r="F14" s="58">
        <f t="shared" ref="F14:X14" si="3">SUBTOTAL(9,F12:F13)</f>
        <v>0</v>
      </c>
      <c r="G14" s="47">
        <f t="shared" si="3"/>
        <v>0</v>
      </c>
      <c r="H14" s="47">
        <f t="shared" si="3"/>
        <v>0</v>
      </c>
      <c r="I14" s="47">
        <f t="shared" si="3"/>
        <v>0</v>
      </c>
      <c r="J14" s="47">
        <f t="shared" si="3"/>
        <v>0</v>
      </c>
      <c r="K14" s="47">
        <f t="shared" si="3"/>
        <v>0</v>
      </c>
      <c r="L14" s="47">
        <f t="shared" si="3"/>
        <v>0</v>
      </c>
      <c r="M14" s="47">
        <f t="shared" si="3"/>
        <v>0</v>
      </c>
      <c r="N14" s="47">
        <f t="shared" si="3"/>
        <v>0</v>
      </c>
      <c r="O14" s="47">
        <f t="shared" si="3"/>
        <v>0</v>
      </c>
      <c r="P14" s="47">
        <f t="shared" si="3"/>
        <v>0</v>
      </c>
      <c r="Q14" s="47">
        <f t="shared" si="3"/>
        <v>0</v>
      </c>
      <c r="R14" s="47">
        <f t="shared" si="3"/>
        <v>0</v>
      </c>
      <c r="S14" s="47">
        <f t="shared" si="3"/>
        <v>0</v>
      </c>
      <c r="T14" s="48">
        <f>SUBTOTAL(9,T12:T13)</f>
        <v>0</v>
      </c>
      <c r="U14" s="47">
        <f t="shared" si="3"/>
        <v>0</v>
      </c>
      <c r="V14" s="48">
        <f t="shared" si="3"/>
        <v>0</v>
      </c>
      <c r="W14" s="103"/>
      <c r="X14" s="47">
        <f t="shared" si="3"/>
        <v>0</v>
      </c>
      <c r="Y14" s="49" t="s">
        <v>3</v>
      </c>
      <c r="AB14" s="20"/>
    </row>
    <row r="15" spans="1:28" ht="15.75" thickBot="1" x14ac:dyDescent="0.3">
      <c r="A15" s="80"/>
      <c r="B15" s="33"/>
      <c r="C15" s="34"/>
      <c r="D15" s="34"/>
      <c r="E15" s="35" t="s">
        <v>8</v>
      </c>
      <c r="F15" s="63">
        <f t="shared" ref="F15:S15" si="4">SUBTOTAL(9,F4:F14)</f>
        <v>0</v>
      </c>
      <c r="G15" s="63">
        <f t="shared" si="4"/>
        <v>0</v>
      </c>
      <c r="H15" s="63">
        <f t="shared" si="4"/>
        <v>0</v>
      </c>
      <c r="I15" s="63">
        <f t="shared" si="4"/>
        <v>0</v>
      </c>
      <c r="J15" s="63">
        <f t="shared" si="4"/>
        <v>0</v>
      </c>
      <c r="K15" s="63">
        <f t="shared" si="4"/>
        <v>0</v>
      </c>
      <c r="L15" s="63">
        <f t="shared" si="4"/>
        <v>0</v>
      </c>
      <c r="M15" s="63">
        <f t="shared" si="4"/>
        <v>0</v>
      </c>
      <c r="N15" s="63">
        <f t="shared" si="4"/>
        <v>0</v>
      </c>
      <c r="O15" s="63">
        <f t="shared" si="4"/>
        <v>0</v>
      </c>
      <c r="P15" s="63">
        <f t="shared" si="4"/>
        <v>0</v>
      </c>
      <c r="Q15" s="63">
        <f t="shared" si="4"/>
        <v>0</v>
      </c>
      <c r="R15" s="63">
        <f t="shared" si="4"/>
        <v>0</v>
      </c>
      <c r="S15" s="63">
        <f t="shared" si="4"/>
        <v>0</v>
      </c>
      <c r="T15" s="84">
        <f>SUM(F15:S15)</f>
        <v>0</v>
      </c>
      <c r="U15" s="78">
        <f>SUBTOTAL(9,U4:U14)</f>
        <v>0</v>
      </c>
      <c r="V15" s="77">
        <f>SUBTOTAL(9,V4:V14)</f>
        <v>0</v>
      </c>
      <c r="W15" s="36"/>
      <c r="X15" s="76">
        <f>SUBTOTAL(9,X4:X14)</f>
        <v>0</v>
      </c>
      <c r="Y15" s="37"/>
      <c r="AB15" s="20"/>
    </row>
    <row r="16" spans="1:28" ht="15.75" thickBot="1" x14ac:dyDescent="0.3">
      <c r="A16" s="80"/>
      <c r="B16" s="38"/>
      <c r="C16" s="39"/>
      <c r="D16" s="40"/>
      <c r="E16" s="40"/>
      <c r="F16" s="81" t="s">
        <v>11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3"/>
      <c r="T16" s="85"/>
      <c r="U16" s="41"/>
      <c r="V16" s="42"/>
      <c r="W16" s="42"/>
      <c r="X16" s="42"/>
      <c r="Y16" s="43"/>
    </row>
    <row r="17" spans="4:27" ht="15.75" thickBot="1" x14ac:dyDescent="0.3">
      <c r="D17" s="2" t="s">
        <v>26</v>
      </c>
      <c r="E17" s="45">
        <f>SUBTOTAL(9,E4:E14)</f>
        <v>0</v>
      </c>
      <c r="K17" s="74" t="s">
        <v>22</v>
      </c>
      <c r="L17" s="45">
        <f>SUBTOTAL(9,L4:S14)</f>
        <v>0</v>
      </c>
      <c r="U17" s="44" t="s">
        <v>14</v>
      </c>
      <c r="V17" s="45">
        <f>V15+T15</f>
        <v>0</v>
      </c>
    </row>
    <row r="18" spans="4:27" ht="15.75" thickBot="1" x14ac:dyDescent="0.3">
      <c r="K18" s="74" t="s">
        <v>23</v>
      </c>
      <c r="L18" s="75" t="e">
        <f>L17/T15</f>
        <v>#DIV/0!</v>
      </c>
      <c r="M18" s="20"/>
      <c r="N18" s="20"/>
      <c r="O18" s="20"/>
      <c r="W18" s="44" t="s">
        <v>17</v>
      </c>
      <c r="X18" s="45">
        <f>V17+X15</f>
        <v>0</v>
      </c>
    </row>
    <row r="19" spans="4:27" ht="15.75" thickBot="1" x14ac:dyDescent="0.3"/>
    <row r="20" spans="4:27" ht="15.75" thickBot="1" x14ac:dyDescent="0.3">
      <c r="W20" s="44" t="s">
        <v>15</v>
      </c>
      <c r="X20" s="45"/>
      <c r="AA20" s="20"/>
    </row>
    <row r="21" spans="4:27" ht="15.75" thickBot="1" x14ac:dyDescent="0.3"/>
    <row r="22" spans="4:27" ht="15.75" thickBot="1" x14ac:dyDescent="0.3">
      <c r="W22" s="44" t="s">
        <v>16</v>
      </c>
      <c r="X22" s="45">
        <f>X20-X18</f>
        <v>0</v>
      </c>
    </row>
    <row r="23" spans="4:27" ht="15.75" thickBot="1" x14ac:dyDescent="0.3"/>
    <row r="24" spans="4:27" ht="15.75" thickBot="1" x14ac:dyDescent="0.3">
      <c r="T24" s="70"/>
      <c r="W24" s="44" t="s">
        <v>24</v>
      </c>
      <c r="X24" s="45">
        <f>X22+X15</f>
        <v>0</v>
      </c>
    </row>
    <row r="25" spans="4:27" x14ac:dyDescent="0.25">
      <c r="T25" s="73"/>
    </row>
    <row r="27" spans="4:27" x14ac:dyDescent="0.25">
      <c r="F27" s="20"/>
      <c r="G27" s="20"/>
      <c r="H27" s="20"/>
      <c r="I27" s="20"/>
      <c r="J27" s="20"/>
      <c r="K27" s="20" t="s">
        <v>25</v>
      </c>
      <c r="L27" s="20">
        <f>SUM(L15:S15)</f>
        <v>0</v>
      </c>
      <c r="M27" s="20"/>
      <c r="N27" s="20"/>
      <c r="O27" s="20"/>
      <c r="P27" s="20"/>
      <c r="Q27" s="20"/>
      <c r="R27" s="20"/>
      <c r="S27" s="15" t="s">
        <v>25</v>
      </c>
      <c r="T27" s="20">
        <f>SUBTOTAL(9,T4:T14)</f>
        <v>0</v>
      </c>
    </row>
  </sheetData>
  <mergeCells count="10">
    <mergeCell ref="F16:S16"/>
    <mergeCell ref="T15:T16"/>
    <mergeCell ref="F2:S2"/>
    <mergeCell ref="B2:E2"/>
    <mergeCell ref="T2:Y2"/>
    <mergeCell ref="B4:B10"/>
    <mergeCell ref="B12:B14"/>
    <mergeCell ref="C12:C14"/>
    <mergeCell ref="W4:W10"/>
    <mergeCell ref="W12:W14"/>
  </mergeCells>
  <pageMargins left="0.7" right="0.7" top="0.75" bottom="0.75" header="0.3" footer="0.3"/>
  <pageSetup paperSize="3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with LBE</vt:lpstr>
      <vt:lpstr>'SUMMARY with LBE'!Print_Area</vt:lpstr>
      <vt:lpstr>'SUMMARY with LBE'!Print_Titles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Noranne Harris</dc:creator>
  <cp:lastModifiedBy>Albie Udom</cp:lastModifiedBy>
  <cp:lastPrinted>2018-11-05T20:31:24Z</cp:lastPrinted>
  <dcterms:created xsi:type="dcterms:W3CDTF">2018-07-23T16:59:30Z</dcterms:created>
  <dcterms:modified xsi:type="dcterms:W3CDTF">2019-03-11T16:52:38Z</dcterms:modified>
</cp:coreProperties>
</file>